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CONTABLE\"/>
    </mc:Choice>
  </mc:AlternateContent>
  <bookViews>
    <workbookView xWindow="0" yWindow="0" windowWidth="20490" windowHeight="705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P35" i="1"/>
  <c r="P34" i="1" s="1"/>
  <c r="O35" i="1"/>
  <c r="O34" i="1"/>
  <c r="P29" i="1"/>
  <c r="P28" i="1" s="1"/>
  <c r="P40" i="1" s="1"/>
  <c r="O29" i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  <c r="G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<sst xmlns="http://schemas.openxmlformats.org/spreadsheetml/2006/main" count="64" uniqueCount="55">
  <si>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</si>
  <si>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Junio del 2016</t>
  </si>
  <si>
    <t>(Pesos)</t>
  </si>
  <si>
    <t>Ente Público:</t>
  </si>
  <si>
    <t>INSTITUTO TECNOLÓGICO SUPERIOR DE PURÍSIMA DEL RINCÓN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</si>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</sst>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3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4" fontId="2" fillId="0" borderId="0" xfId="0" applyNumberFormat="1" applyFont="1"/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0" applyNumberFormat="1" applyFont="1" applyFill="1"/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3" fontId="2" fillId="0" borderId="0" xfId="0" applyNumberFormat="1" applyFont="1"/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8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333363</xdr:colOff>
      <xdr:row>53</xdr:row>
      <xdr:rowOff>71442</xdr:rowOff>
    </xdr:from>
    <xdr:to>
      <xdr:col>4</xdr:col>
      <xdr:colOff>1404925</xdr:colOff>
      <xdr:row>56</xdr:row>
      <xdr:rowOff>59534</xdr:rowOff>
    </xdr:to>
    <xdr:sp macro="" textlink="">
      <xdr:nvSpPr>
        <xdr:cNvPr id="2" name="1 CuadroTexto"/>
        <xdr:cNvSpPr txBox="1"/>
      </xdr:nvSpPr>
      <xdr:spPr>
        <a:xfrm>
          <a:off x="914388" y="9948867"/>
          <a:ext cx="2662237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976295</xdr:colOff>
      <xdr:row>53</xdr:row>
      <xdr:rowOff>119061</xdr:rowOff>
    </xdr:from>
    <xdr:to>
      <xdr:col>14</xdr:col>
      <xdr:colOff>428600</xdr:colOff>
      <xdr:row>56</xdr:row>
      <xdr:rowOff>107153</xdr:rowOff>
    </xdr:to>
    <xdr:sp macro="" textlink="">
      <xdr:nvSpPr>
        <xdr:cNvPr id="3" name="2 CuadroTexto"/>
        <xdr:cNvSpPr txBox="1"/>
      </xdr:nvSpPr>
      <xdr:spPr>
        <a:xfrm>
          <a:off x="9234470" y="9996486"/>
          <a:ext cx="3195630" cy="81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showWhiteSpace="0" zoomScale="80" zoomScaleNormal="80" workbookViewId="0">
      <selection activeCell="P48" sqref="P48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2016</v>
      </c>
      <c r="H9" s="23">
        <v>2015</v>
      </c>
      <c r="I9" s="24"/>
      <c r="J9" s="21" t="s">
        <v>5</v>
      </c>
      <c r="K9" s="21"/>
      <c r="L9" s="21"/>
      <c r="M9" s="21"/>
      <c r="N9" s="22"/>
      <c r="O9" s="23">
        <v>2016</v>
      </c>
      <c r="P9" s="23">
        <v>2015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11695448.279999999</v>
      </c>
      <c r="H14" s="35">
        <f>SUM(H15:H25)</f>
        <v>20244822.66</v>
      </c>
      <c r="I14" s="31"/>
      <c r="J14" s="31"/>
      <c r="K14" s="33" t="s">
        <v>8</v>
      </c>
      <c r="L14" s="33"/>
      <c r="M14" s="33"/>
      <c r="N14" s="33"/>
      <c r="O14" s="35">
        <f>SUM(O15:O17)</f>
        <v>42922643.770000003</v>
      </c>
      <c r="P14" s="35">
        <f>SUM(P15:P17)</f>
        <v>11854848.58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9">
        <v>41956408.710000001</v>
      </c>
      <c r="P15" s="39">
        <v>8201878.5800000001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966235.06</v>
      </c>
      <c r="P16" s="39">
        <v>3652970</v>
      </c>
      <c r="Q16" s="29"/>
    </row>
    <row r="17" spans="1:17" ht="15" customHeight="1" x14ac:dyDescent="0.2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40"/>
      <c r="D19" s="36" t="s">
        <v>16</v>
      </c>
      <c r="E19" s="36"/>
      <c r="F19" s="36"/>
      <c r="G19" s="39">
        <v>133682.97</v>
      </c>
      <c r="H19" s="39">
        <v>141077.15</v>
      </c>
      <c r="I19" s="31"/>
      <c r="J19" s="31"/>
      <c r="K19" s="41" t="s">
        <v>17</v>
      </c>
      <c r="L19" s="41"/>
      <c r="M19" s="41"/>
      <c r="N19" s="41"/>
      <c r="O19" s="35">
        <f>SUM(O20:O22)</f>
        <v>6599025.2300000004</v>
      </c>
      <c r="P19" s="35">
        <f>SUM(P20:P22)</f>
        <v>1986879.0899999999</v>
      </c>
      <c r="Q19" s="29"/>
    </row>
    <row r="20" spans="1:17" ht="15" customHeight="1" x14ac:dyDescent="0.2">
      <c r="A20" s="30"/>
      <c r="B20" s="31"/>
      <c r="C20" s="40"/>
      <c r="D20" s="36" t="s">
        <v>18</v>
      </c>
      <c r="E20" s="36"/>
      <c r="F20" s="36"/>
      <c r="G20" s="37">
        <v>0</v>
      </c>
      <c r="H20" s="39">
        <v>59975</v>
      </c>
      <c r="I20" s="31"/>
      <c r="J20" s="31"/>
      <c r="K20" s="28"/>
      <c r="L20" s="40" t="s">
        <v>10</v>
      </c>
      <c r="M20" s="40"/>
      <c r="N20" s="40"/>
      <c r="O20" s="39">
        <v>3961223.92</v>
      </c>
      <c r="P20" s="39">
        <v>1608580.21</v>
      </c>
      <c r="Q20" s="29"/>
    </row>
    <row r="21" spans="1:17" ht="15" customHeight="1" x14ac:dyDescent="0.2">
      <c r="A21" s="30"/>
      <c r="B21" s="31"/>
      <c r="C21" s="40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9">
        <v>2637801.31</v>
      </c>
      <c r="P21" s="39">
        <v>378298.88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40"/>
      <c r="D23" s="36" t="s">
        <v>22</v>
      </c>
      <c r="E23" s="36"/>
      <c r="F23" s="36"/>
      <c r="G23" s="39">
        <v>5453909</v>
      </c>
      <c r="H23" s="39">
        <v>12615945.67</v>
      </c>
      <c r="I23" s="31"/>
      <c r="J23" s="31"/>
      <c r="K23" s="33" t="s">
        <v>23</v>
      </c>
      <c r="L23" s="33"/>
      <c r="M23" s="33"/>
      <c r="N23" s="33"/>
      <c r="O23" s="35">
        <f>O14-O19</f>
        <v>36323618.540000007</v>
      </c>
      <c r="P23" s="35">
        <f>P14-P19</f>
        <v>9867969.4900000002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9">
        <v>6107856.3099999996</v>
      </c>
      <c r="H24" s="39">
        <v>7423924.8399999999</v>
      </c>
      <c r="I24" s="31"/>
      <c r="J24" s="31"/>
      <c r="Q24" s="29"/>
    </row>
    <row r="25" spans="1:17" ht="15" customHeight="1" x14ac:dyDescent="0.2">
      <c r="A25" s="30"/>
      <c r="B25" s="31"/>
      <c r="C25" s="40"/>
      <c r="D25" s="36" t="s">
        <v>25</v>
      </c>
      <c r="E25" s="36"/>
      <c r="F25" s="42"/>
      <c r="G25" s="37">
        <v>0</v>
      </c>
      <c r="H25" s="39">
        <v>3900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10028840.390000001</v>
      </c>
      <c r="H27" s="35">
        <f>SUM(H28:H46)</f>
        <v>13407263.640000001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1"/>
      <c r="D28" s="36" t="s">
        <v>27</v>
      </c>
      <c r="E28" s="36"/>
      <c r="F28" s="36"/>
      <c r="G28" s="39">
        <v>6949640.5300000003</v>
      </c>
      <c r="H28" s="39">
        <v>8713269.5700000003</v>
      </c>
      <c r="I28" s="31"/>
      <c r="J28" s="31"/>
      <c r="K28" s="41" t="s">
        <v>8</v>
      </c>
      <c r="L28" s="41"/>
      <c r="M28" s="41"/>
      <c r="N28" s="41"/>
      <c r="O28" s="35">
        <f>O29+O32</f>
        <v>7497181.9100000001</v>
      </c>
      <c r="P28" s="35">
        <f>P29+P32</f>
        <v>29601855.57</v>
      </c>
      <c r="Q28" s="29"/>
    </row>
    <row r="29" spans="1:17" ht="15" customHeight="1" x14ac:dyDescent="0.2">
      <c r="A29" s="30"/>
      <c r="B29" s="31"/>
      <c r="C29" s="41"/>
      <c r="D29" s="36" t="s">
        <v>28</v>
      </c>
      <c r="E29" s="36"/>
      <c r="F29" s="36"/>
      <c r="G29" s="39">
        <v>289201.09000000003</v>
      </c>
      <c r="H29" s="39">
        <v>837958.05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1"/>
      <c r="D30" s="36" t="s">
        <v>30</v>
      </c>
      <c r="E30" s="36"/>
      <c r="F30" s="36"/>
      <c r="G30" s="39">
        <v>2780358.77</v>
      </c>
      <c r="H30" s="39">
        <v>3845635.63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9">
        <v>7497181.9100000001</v>
      </c>
      <c r="P32" s="39">
        <v>29601855.57</v>
      </c>
      <c r="Q32" s="29"/>
    </row>
    <row r="33" spans="1:18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8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21075816.16</v>
      </c>
      <c r="P34" s="35">
        <f>P35+P38</f>
        <v>10160721.720000001</v>
      </c>
      <c r="Q34" s="29"/>
    </row>
    <row r="35" spans="1:18" ht="15" customHeight="1" x14ac:dyDescent="0.2">
      <c r="A35" s="30"/>
      <c r="B35" s="31"/>
      <c r="C35" s="41"/>
      <c r="D35" s="36" t="s">
        <v>37</v>
      </c>
      <c r="E35" s="36"/>
      <c r="F35" s="36"/>
      <c r="G35" s="39">
        <v>9640</v>
      </c>
      <c r="H35" s="37">
        <v>6500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8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8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8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9">
        <v>21075816.16</v>
      </c>
      <c r="P38" s="39">
        <v>10160721.720000001</v>
      </c>
      <c r="Q38" s="29"/>
    </row>
    <row r="39" spans="1:18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8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O38-O28</f>
        <v>13578634.25</v>
      </c>
      <c r="P40" s="35">
        <f>-(P38-P28)</f>
        <v>19441133.850000001</v>
      </c>
      <c r="Q40" s="29"/>
      <c r="R40" s="43"/>
    </row>
    <row r="41" spans="1:18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8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8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4" t="s">
        <v>48</v>
      </c>
      <c r="K43" s="44"/>
      <c r="L43" s="44"/>
      <c r="M43" s="44"/>
      <c r="N43" s="44"/>
      <c r="O43" s="45">
        <v>24411592.18</v>
      </c>
      <c r="P43" s="45">
        <v>36146662.359999999</v>
      </c>
      <c r="Q43" s="29"/>
    </row>
    <row r="44" spans="1:18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8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8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3900.39</v>
      </c>
      <c r="I46" s="31"/>
      <c r="Q46" s="29"/>
    </row>
    <row r="47" spans="1:18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4" t="s">
        <v>51</v>
      </c>
      <c r="K47" s="44"/>
      <c r="L47" s="44"/>
      <c r="M47" s="44"/>
      <c r="N47" s="44"/>
      <c r="O47" s="46">
        <v>0</v>
      </c>
      <c r="P47" s="45">
        <v>0</v>
      </c>
      <c r="Q47" s="29"/>
    </row>
    <row r="48" spans="1:18" s="50" customFormat="1" x14ac:dyDescent="0.2">
      <c r="A48" s="47"/>
      <c r="B48" s="48"/>
      <c r="C48" s="33" t="s">
        <v>52</v>
      </c>
      <c r="D48" s="33"/>
      <c r="E48" s="33"/>
      <c r="F48" s="33"/>
      <c r="G48" s="45">
        <f>-(-G14+G27)</f>
        <v>1666607.8899999987</v>
      </c>
      <c r="H48" s="45">
        <f>H14-H27</f>
        <v>6837559.0199999996</v>
      </c>
      <c r="I48" s="48"/>
      <c r="J48" s="44" t="s">
        <v>53</v>
      </c>
      <c r="K48" s="44"/>
      <c r="L48" s="44"/>
      <c r="M48" s="44"/>
      <c r="N48" s="44"/>
      <c r="O48" s="45">
        <f>O43+O47</f>
        <v>24411592.18</v>
      </c>
      <c r="P48" s="45">
        <f>+P43+P47</f>
        <v>36146662.359999999</v>
      </c>
      <c r="Q48" s="49"/>
    </row>
    <row r="49" spans="1:17" s="50" customFormat="1" x14ac:dyDescent="0.2">
      <c r="A49" s="47"/>
      <c r="B49" s="48"/>
      <c r="C49" s="41"/>
      <c r="D49" s="41"/>
      <c r="E49" s="41"/>
      <c r="F49" s="41"/>
      <c r="G49" s="45"/>
      <c r="H49" s="45"/>
      <c r="I49" s="48"/>
      <c r="O49" s="51"/>
      <c r="Q49" s="49"/>
    </row>
    <row r="50" spans="1:17" ht="14.25" customHeight="1" x14ac:dyDescent="0.2">
      <c r="A50" s="52"/>
      <c r="B50" s="53"/>
      <c r="C50" s="54"/>
      <c r="D50" s="54"/>
      <c r="E50" s="54"/>
      <c r="F50" s="54"/>
      <c r="G50" s="55"/>
      <c r="H50" s="55"/>
      <c r="I50" s="53"/>
      <c r="J50" s="56"/>
      <c r="K50" s="56"/>
      <c r="L50" s="56"/>
      <c r="M50" s="56"/>
      <c r="N50" s="56"/>
      <c r="O50" s="57"/>
      <c r="P50" s="56"/>
      <c r="Q50" s="58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9" t="s">
        <v>54</v>
      </c>
      <c r="C53" s="60"/>
      <c r="D53" s="60"/>
      <c r="E53" s="60"/>
      <c r="F53" s="60"/>
      <c r="G53" s="60"/>
      <c r="H53" s="60"/>
      <c r="I53" s="60"/>
      <c r="J53" s="60"/>
      <c r="K53" s="4"/>
      <c r="L53" s="4"/>
      <c r="M53" s="4"/>
      <c r="N53" s="4"/>
      <c r="O53" s="61"/>
      <c r="P53" s="4"/>
      <c r="Q53" s="4"/>
    </row>
    <row r="54" spans="1:17" ht="22.5" customHeight="1" x14ac:dyDescent="0.2">
      <c r="A54" s="4"/>
      <c r="B54" s="60"/>
      <c r="C54" s="62"/>
      <c r="D54" s="63"/>
      <c r="E54" s="63"/>
      <c r="F54" s="4"/>
      <c r="G54" s="64"/>
      <c r="H54" s="62"/>
      <c r="I54" s="63"/>
      <c r="J54" s="63"/>
      <c r="K54" s="4"/>
      <c r="L54" s="4"/>
      <c r="M54" s="4"/>
      <c r="N54" s="4"/>
      <c r="O54" s="61"/>
      <c r="P54" s="4"/>
      <c r="Q54" s="4"/>
    </row>
    <row r="55" spans="1:17" ht="29.25" customHeight="1" x14ac:dyDescent="0.2">
      <c r="A55" s="4"/>
      <c r="B55" s="60"/>
      <c r="C55" s="62"/>
      <c r="D55" s="65"/>
      <c r="E55" s="65"/>
      <c r="F55" s="65"/>
      <c r="G55" s="65"/>
      <c r="H55" s="62"/>
      <c r="I55" s="63"/>
      <c r="J55" s="63"/>
      <c r="K55" s="4"/>
      <c r="L55" s="66"/>
      <c r="M55" s="66"/>
      <c r="N55" s="66"/>
      <c r="O55" s="66"/>
      <c r="P55" s="4"/>
      <c r="Q55" s="4"/>
    </row>
    <row r="56" spans="1:17" ht="14.1" customHeight="1" x14ac:dyDescent="0.2">
      <c r="A56" s="4"/>
      <c r="B56" s="67"/>
      <c r="C56" s="4"/>
      <c r="D56" s="68"/>
      <c r="E56" s="68"/>
      <c r="F56" s="66"/>
      <c r="G56" s="66"/>
      <c r="H56" s="4"/>
      <c r="I56" s="69"/>
      <c r="J56" s="4"/>
      <c r="K56" s="6"/>
      <c r="L56" s="68"/>
      <c r="M56" s="68"/>
      <c r="N56" s="68"/>
      <c r="O56" s="68"/>
      <c r="P56" s="4"/>
      <c r="Q56" s="4"/>
    </row>
    <row r="57" spans="1:17" ht="14.1" customHeight="1" x14ac:dyDescent="0.2">
      <c r="A57" s="4"/>
      <c r="B57" s="70"/>
      <c r="C57" s="4"/>
      <c r="D57" s="71"/>
      <c r="E57" s="71"/>
      <c r="F57" s="72"/>
      <c r="G57" s="72"/>
      <c r="H57" s="4"/>
      <c r="I57" s="69"/>
      <c r="J57" s="4"/>
      <c r="K57" s="4"/>
      <c r="L57" s="71"/>
      <c r="M57" s="71"/>
      <c r="N57" s="71"/>
      <c r="O57" s="71"/>
      <c r="P57" s="4"/>
      <c r="Q57" s="4"/>
    </row>
  </sheetData>
  <sheetProtection formatCells="0" select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2018-04-20T13:20:47Z</dcterms:created>
  <dcterms:modified xsi:type="dcterms:W3CDTF">2018-04-20T13:21:00Z</dcterms:modified>
</cp:coreProperties>
</file>